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Arkusz1!$A$1:$G$22</definedName>
  </definedNames>
  <calcPr calcId="125725"/>
</workbook>
</file>

<file path=xl/calcChain.xml><?xml version="1.0" encoding="utf-8"?>
<calcChain xmlns="http://schemas.openxmlformats.org/spreadsheetml/2006/main">
  <c r="I11" i="2"/>
  <c r="I17" s="1"/>
  <c r="K17" s="1"/>
  <c r="I16"/>
  <c r="J16" s="1"/>
  <c r="J6"/>
  <c r="J11"/>
  <c r="I6"/>
  <c r="H18"/>
  <c r="H17"/>
  <c r="F17"/>
  <c r="K19" s="1"/>
  <c r="F19"/>
  <c r="F16"/>
  <c r="F11"/>
  <c r="F6"/>
  <c r="J17" l="1"/>
</calcChain>
</file>

<file path=xl/sharedStrings.xml><?xml version="1.0" encoding="utf-8"?>
<sst xmlns="http://schemas.openxmlformats.org/spreadsheetml/2006/main" count="24" uniqueCount="23">
  <si>
    <t>Jana</t>
  </si>
  <si>
    <t>Grażyny</t>
  </si>
  <si>
    <t>Edwarda</t>
  </si>
  <si>
    <t>SEPARATOR</t>
  </si>
  <si>
    <t>Razem</t>
  </si>
  <si>
    <t>netto</t>
  </si>
  <si>
    <t>brutto</t>
  </si>
  <si>
    <t>VAT</t>
  </si>
  <si>
    <t>Ogółem</t>
  </si>
  <si>
    <t>L.P.</t>
  </si>
  <si>
    <t>KOSZT NETTO</t>
  </si>
  <si>
    <t>KOSZT BRUTTO</t>
  </si>
  <si>
    <t>KOSZT
KWALIFIKO-
WANY NETTO</t>
  </si>
  <si>
    <t>ELEMENTY I RODZAJE ROBÓT/NAZWA KOSZTORYSU</t>
  </si>
  <si>
    <t>WYKONAWCA</t>
  </si>
  <si>
    <t>Przebudowa ulicy L.W. Maya. Branża drogowa</t>
  </si>
  <si>
    <t>Przebudowa ulicy L.W. Maya. Oznakowanie drogowe</t>
  </si>
  <si>
    <t>Budowa odwodnienia w ul. L. W. Maya</t>
  </si>
  <si>
    <t>Przebudowa oświetlenia ulicznego w ul. L. W. Maya</t>
  </si>
  <si>
    <t>Przebudowaq oświetlenia ulicznego w odgałęzieniu ul. L. W. Maya  - od PT3 (km 0+000m) do KT3 (km 0+074,68m).</t>
  </si>
  <si>
    <t>Odgałęzienie ulicy L.W. Maya. Oznakowanie drogowe  - od PT3 (km 0+000m) do KT3 (km 0+074,68m).</t>
  </si>
  <si>
    <t>Odgałęzienie ulicy L.W. Maya. Branża drogowa - od PT3 (km 0+000m) do KT3 (km 0+074,68m).</t>
  </si>
  <si>
    <r>
      <rPr>
        <b/>
        <sz val="14"/>
        <color theme="1"/>
        <rFont val="Calibri"/>
        <family val="2"/>
        <charset val="238"/>
        <scheme val="minor"/>
      </rPr>
      <t>ZESTAWIENIE WARTOŚCIOWE ZADANIA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sz val="14"/>
        <color theme="1"/>
        <rFont val="Calibri"/>
        <family val="2"/>
        <charset val="238"/>
        <scheme val="minor"/>
      </rPr>
      <t>„PPRZEBUDOWA ULICY LEONA WITOLDA MAY’A - POPRAWA INFRASTRUKTURY DROGOWEJ”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</si>
</sst>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0" fillId="0" borderId="0" xfId="0" applyNumberFormat="1" applyBorder="1"/>
    <xf numFmtId="4" fontId="0" fillId="0" borderId="0" xfId="0" applyNumberFormat="1" applyBorder="1" applyAlignment="1">
      <alignment horizontal="right" vertical="center"/>
    </xf>
    <xf numFmtId="4" fontId="1" fillId="0" borderId="0" xfId="0" applyNumberFormat="1" applyFont="1" applyBorder="1"/>
    <xf numFmtId="0" fontId="0" fillId="0" borderId="0" xfId="0" applyAlignment="1">
      <alignment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" fontId="3" fillId="0" borderId="0" xfId="0" applyNumberFormat="1" applyFont="1" applyBorder="1" applyAlignment="1">
      <alignment horizontal="right" vertical="center"/>
    </xf>
    <xf numFmtId="4" fontId="4" fillId="0" borderId="0" xfId="0" applyNumberFormat="1" applyFont="1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" fontId="0" fillId="0" borderId="0" xfId="0" applyNumberFormat="1" applyFill="1" applyBorder="1" applyAlignment="1">
      <alignment horizontal="left"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left" vertical="center"/>
    </xf>
    <xf numFmtId="0" fontId="0" fillId="2" borderId="19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4" fontId="0" fillId="3" borderId="9" xfId="0" applyNumberFormat="1" applyFont="1" applyFill="1" applyBorder="1" applyAlignment="1">
      <alignment horizontal="right" vertical="center" wrapText="1"/>
    </xf>
    <xf numFmtId="4" fontId="0" fillId="0" borderId="9" xfId="0" applyNumberFormat="1" applyFont="1" applyBorder="1" applyAlignment="1">
      <alignment horizontal="right" vertical="center" wrapText="1"/>
    </xf>
    <xf numFmtId="4" fontId="0" fillId="0" borderId="21" xfId="0" applyNumberFormat="1" applyFont="1" applyBorder="1" applyAlignment="1">
      <alignment horizontal="right" vertical="center" wrapText="1"/>
    </xf>
    <xf numFmtId="0" fontId="0" fillId="2" borderId="5" xfId="0" applyFont="1" applyFill="1" applyBorder="1" applyAlignment="1">
      <alignment horizontal="left" vertical="center" wrapText="1"/>
    </xf>
    <xf numFmtId="0" fontId="0" fillId="2" borderId="19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0" fillId="3" borderId="6" xfId="0" applyFont="1" applyFill="1" applyBorder="1" applyAlignment="1">
      <alignment horizontal="right" vertical="center" wrapText="1"/>
    </xf>
    <xf numFmtId="4" fontId="0" fillId="0" borderId="6" xfId="0" applyNumberFormat="1" applyFont="1" applyBorder="1" applyAlignment="1">
      <alignment horizontal="right" vertical="center" wrapText="1"/>
    </xf>
    <xf numFmtId="4" fontId="0" fillId="0" borderId="22" xfId="0" applyNumberFormat="1" applyFont="1" applyBorder="1" applyAlignment="1">
      <alignment horizontal="right" vertical="center" wrapText="1"/>
    </xf>
    <xf numFmtId="0" fontId="0" fillId="2" borderId="6" xfId="0" applyFont="1" applyFill="1" applyBorder="1" applyAlignment="1">
      <alignment horizontal="right" vertical="center" wrapText="1"/>
    </xf>
    <xf numFmtId="0" fontId="0" fillId="2" borderId="9" xfId="0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center"/>
    </xf>
    <xf numFmtId="4" fontId="1" fillId="2" borderId="20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0" borderId="1" xfId="0" applyNumberFormat="1" applyFont="1" applyBorder="1" applyAlignment="1">
      <alignment horizontal="right"/>
    </xf>
    <xf numFmtId="4" fontId="1" fillId="2" borderId="1" xfId="0" applyNumberFormat="1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center"/>
    </xf>
    <xf numFmtId="0" fontId="0" fillId="0" borderId="0" xfId="0" applyFont="1"/>
    <xf numFmtId="0" fontId="1" fillId="0" borderId="0" xfId="0" applyFont="1"/>
    <xf numFmtId="4" fontId="0" fillId="0" borderId="0" xfId="0" applyNumberFormat="1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23"/>
  <sheetViews>
    <sheetView tabSelected="1" view="pageBreakPreview" topLeftCell="A4" zoomScale="142" zoomScaleNormal="100" zoomScaleSheetLayoutView="142" workbookViewId="0">
      <selection activeCell="E8" sqref="E8"/>
    </sheetView>
  </sheetViews>
  <sheetFormatPr defaultRowHeight="15"/>
  <cols>
    <col min="1" max="2" width="3.85546875" customWidth="1"/>
    <col min="3" max="3" width="13.28515625" customWidth="1"/>
    <col min="4" max="4" width="44.28515625" customWidth="1"/>
    <col min="5" max="5" width="23.28515625" customWidth="1"/>
    <col min="6" max="6" width="18.85546875" customWidth="1"/>
    <col min="7" max="7" width="18.28515625" customWidth="1"/>
    <col min="8" max="8" width="19.5703125" customWidth="1"/>
    <col min="9" max="9" width="11.42578125" bestFit="1" customWidth="1"/>
  </cols>
  <sheetData>
    <row r="1" spans="1:45" ht="87.75" customHeight="1" thickBot="1">
      <c r="A1" s="24" t="s">
        <v>22</v>
      </c>
      <c r="B1" s="24"/>
      <c r="C1" s="24"/>
      <c r="D1" s="24"/>
      <c r="E1" s="24"/>
      <c r="F1" s="24"/>
      <c r="G1" s="24"/>
    </row>
    <row r="2" spans="1:45" ht="54" customHeight="1">
      <c r="A2" s="25" t="s">
        <v>9</v>
      </c>
      <c r="B2" s="26" t="s">
        <v>13</v>
      </c>
      <c r="C2" s="27"/>
      <c r="D2" s="28"/>
      <c r="E2" s="29" t="s">
        <v>12</v>
      </c>
      <c r="F2" s="29" t="s">
        <v>10</v>
      </c>
      <c r="G2" s="30" t="s">
        <v>11</v>
      </c>
    </row>
    <row r="3" spans="1:45" ht="0.75" customHeight="1" thickBot="1">
      <c r="A3" s="31"/>
      <c r="B3" s="32"/>
      <c r="C3" s="33"/>
      <c r="D3" s="34"/>
      <c r="E3" s="35"/>
      <c r="F3" s="35"/>
      <c r="G3" s="36"/>
      <c r="H3" s="6"/>
      <c r="I3" s="6"/>
      <c r="J3" s="5"/>
    </row>
    <row r="4" spans="1:45" ht="22.5" customHeight="1">
      <c r="A4" s="37">
        <v>3</v>
      </c>
      <c r="B4" s="38" t="s">
        <v>15</v>
      </c>
      <c r="C4" s="39"/>
      <c r="D4" s="40"/>
      <c r="E4" s="41"/>
      <c r="F4" s="42"/>
      <c r="G4" s="43"/>
      <c r="H4" s="6"/>
      <c r="I4" s="6"/>
      <c r="J4" s="5"/>
    </row>
    <row r="5" spans="1:45" ht="21" customHeight="1">
      <c r="A5" s="37">
        <v>4</v>
      </c>
      <c r="B5" s="44" t="s">
        <v>16</v>
      </c>
      <c r="C5" s="45"/>
      <c r="D5" s="46"/>
      <c r="E5" s="47"/>
      <c r="F5" s="48"/>
      <c r="G5" s="49"/>
      <c r="H5" s="6"/>
      <c r="I5" s="6"/>
      <c r="J5" s="5"/>
    </row>
    <row r="6" spans="1:45" ht="24" customHeight="1">
      <c r="A6" s="37">
        <v>5</v>
      </c>
      <c r="B6" s="44" t="s">
        <v>17</v>
      </c>
      <c r="C6" s="45"/>
      <c r="D6" s="46"/>
      <c r="E6" s="47"/>
      <c r="F6" s="48"/>
      <c r="G6" s="49"/>
      <c r="H6" s="6"/>
      <c r="I6" s="6"/>
      <c r="J6" s="5"/>
    </row>
    <row r="7" spans="1:45" ht="21.75" customHeight="1">
      <c r="A7" s="37">
        <v>6</v>
      </c>
      <c r="B7" s="44" t="s">
        <v>18</v>
      </c>
      <c r="C7" s="45"/>
      <c r="D7" s="46"/>
      <c r="E7" s="47"/>
      <c r="F7" s="48"/>
      <c r="G7" s="49"/>
      <c r="H7" s="6"/>
      <c r="I7" s="6"/>
      <c r="J7" s="5"/>
    </row>
    <row r="8" spans="1:45" ht="36.75" customHeight="1">
      <c r="A8" s="37">
        <v>7</v>
      </c>
      <c r="B8" s="44" t="s">
        <v>21</v>
      </c>
      <c r="C8" s="45"/>
      <c r="D8" s="46"/>
      <c r="E8" s="50"/>
      <c r="F8" s="48"/>
      <c r="G8" s="43"/>
      <c r="H8" s="6"/>
      <c r="I8" s="6"/>
      <c r="J8" s="5"/>
    </row>
    <row r="9" spans="1:45" ht="39" customHeight="1">
      <c r="A9" s="37">
        <v>8</v>
      </c>
      <c r="B9" s="44" t="s">
        <v>20</v>
      </c>
      <c r="C9" s="45"/>
      <c r="D9" s="46"/>
      <c r="E9" s="50"/>
      <c r="F9" s="48"/>
      <c r="G9" s="43"/>
      <c r="H9" s="6"/>
      <c r="I9" s="6"/>
      <c r="J9" s="5"/>
    </row>
    <row r="10" spans="1:45" ht="46.5" customHeight="1" thickBot="1">
      <c r="A10" s="37">
        <v>9</v>
      </c>
      <c r="B10" s="44" t="s">
        <v>19</v>
      </c>
      <c r="C10" s="45"/>
      <c r="D10" s="46"/>
      <c r="E10" s="51"/>
      <c r="F10" s="42"/>
      <c r="G10" s="43"/>
      <c r="H10" s="6"/>
      <c r="I10" s="6"/>
      <c r="J10" s="5"/>
    </row>
    <row r="11" spans="1:45" ht="20.25" customHeight="1" thickBot="1">
      <c r="A11" s="52" t="s">
        <v>4</v>
      </c>
      <c r="B11" s="53"/>
      <c r="C11" s="54"/>
      <c r="D11" s="54"/>
      <c r="E11" s="55"/>
      <c r="F11" s="55"/>
      <c r="G11" s="56"/>
      <c r="H11" s="11"/>
      <c r="I11" s="11"/>
      <c r="J11" s="1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</row>
    <row r="12" spans="1:45" ht="21.75" customHeight="1" thickBot="1">
      <c r="A12" s="52" t="s">
        <v>7</v>
      </c>
      <c r="B12" s="53"/>
      <c r="C12" s="54"/>
      <c r="D12" s="54"/>
      <c r="E12" s="57"/>
      <c r="F12" s="55"/>
      <c r="G12" s="56"/>
      <c r="H12" s="11"/>
      <c r="I12" s="11"/>
      <c r="J12" s="11"/>
    </row>
    <row r="13" spans="1:45" ht="21.75" customHeight="1" thickBot="1">
      <c r="A13" s="52" t="s">
        <v>8</v>
      </c>
      <c r="B13" s="53"/>
      <c r="C13" s="54"/>
      <c r="D13" s="54"/>
      <c r="E13" s="57"/>
      <c r="F13" s="55"/>
      <c r="G13" s="55"/>
      <c r="H13" s="11"/>
      <c r="I13" s="16"/>
      <c r="J13" s="11"/>
    </row>
    <row r="14" spans="1:45" ht="30.75" customHeight="1">
      <c r="A14" s="58"/>
      <c r="B14" s="58"/>
      <c r="C14" s="58"/>
      <c r="D14" s="59" t="s">
        <v>14</v>
      </c>
      <c r="E14" s="60"/>
      <c r="F14" s="2"/>
      <c r="G14" s="60"/>
      <c r="I14" s="1"/>
    </row>
    <row r="15" spans="1:45" ht="35.450000000000003" customHeight="1">
      <c r="A15" s="22"/>
      <c r="B15" s="22"/>
      <c r="C15" s="23"/>
      <c r="D15" s="23"/>
      <c r="E15" s="13"/>
      <c r="F15" s="13"/>
      <c r="G15" s="7"/>
      <c r="I15" s="17"/>
    </row>
    <row r="16" spans="1:45" ht="30" customHeight="1">
      <c r="A16" s="21"/>
      <c r="B16" s="21"/>
      <c r="C16" s="21"/>
      <c r="D16" s="21"/>
      <c r="E16" s="15"/>
      <c r="F16" s="15"/>
      <c r="G16" s="7"/>
    </row>
    <row r="17" spans="1:7">
      <c r="A17" s="10"/>
      <c r="B17" s="10"/>
      <c r="C17" s="5"/>
      <c r="D17" s="5"/>
      <c r="E17" s="5"/>
      <c r="F17" s="5"/>
      <c r="G17" s="5"/>
    </row>
    <row r="18" spans="1:7" ht="27.6" customHeight="1">
      <c r="A18" s="20"/>
      <c r="B18" s="20"/>
      <c r="C18" s="20"/>
      <c r="D18" s="20"/>
      <c r="E18" s="14"/>
      <c r="F18" s="14"/>
      <c r="G18" s="8"/>
    </row>
    <row r="19" spans="1:7">
      <c r="A19" s="19"/>
      <c r="B19" s="19"/>
      <c r="C19" s="19"/>
      <c r="D19" s="19"/>
      <c r="E19" s="12"/>
      <c r="F19" s="12"/>
      <c r="G19" s="7"/>
    </row>
    <row r="20" spans="1:7">
      <c r="C20" s="9"/>
      <c r="D20" s="7"/>
      <c r="E20" s="7"/>
      <c r="F20" s="7"/>
      <c r="G20" s="9"/>
    </row>
    <row r="21" spans="1:7">
      <c r="C21" s="9"/>
      <c r="D21" s="7"/>
      <c r="E21" s="7"/>
      <c r="F21" s="7"/>
      <c r="G21" s="9"/>
    </row>
    <row r="22" spans="1:7">
      <c r="C22" s="9"/>
      <c r="D22" s="7"/>
      <c r="E22" s="7"/>
      <c r="F22" s="7"/>
      <c r="G22" s="9"/>
    </row>
    <row r="23" spans="1:7">
      <c r="D23" s="1"/>
      <c r="E23" s="1"/>
      <c r="F23" s="1"/>
      <c r="G23" s="1"/>
    </row>
  </sheetData>
  <mergeCells count="20">
    <mergeCell ref="B8:D8"/>
    <mergeCell ref="B10:D10"/>
    <mergeCell ref="B9:D9"/>
    <mergeCell ref="A1:G1"/>
    <mergeCell ref="E2:E3"/>
    <mergeCell ref="A2:A3"/>
    <mergeCell ref="F2:F3"/>
    <mergeCell ref="G2:G3"/>
    <mergeCell ref="B2:D3"/>
    <mergeCell ref="B5:D5"/>
    <mergeCell ref="B7:D7"/>
    <mergeCell ref="B4:D4"/>
    <mergeCell ref="B6:D6"/>
    <mergeCell ref="A19:D19"/>
    <mergeCell ref="A18:D18"/>
    <mergeCell ref="A16:D16"/>
    <mergeCell ref="A15:D15"/>
    <mergeCell ref="A11:D11"/>
    <mergeCell ref="A12:D12"/>
    <mergeCell ref="A13:D13"/>
  </mergeCells>
  <printOptions horizontalCentered="1" verticalCentered="1"/>
  <pageMargins left="0.70866141732283472" right="0.51181102362204722" top="0.74803149606299213" bottom="0.55118110236220474" header="0.31496062992125984" footer="0.39370078740157483"/>
  <pageSetup paperSize="9" scale="95" orientation="landscape" r:id="rId1"/>
  <rowBreaks count="1" manualBreakCount="1">
    <brk id="14" max="6" man="1"/>
  </rowBreaks>
  <colBreaks count="1" manualBreakCount="1">
    <brk id="7" max="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workbookViewId="0">
      <selection activeCell="I12" sqref="I12"/>
    </sheetView>
  </sheetViews>
  <sheetFormatPr defaultRowHeight="15"/>
  <cols>
    <col min="2" max="2" width="6.7109375" customWidth="1"/>
    <col min="3" max="4" width="8" customWidth="1"/>
    <col min="5" max="5" width="8.140625" customWidth="1"/>
    <col min="6" max="6" width="10.42578125" customWidth="1"/>
    <col min="7" max="7" width="10.28515625" customWidth="1"/>
    <col min="8" max="8" width="12.140625" customWidth="1"/>
    <col min="9" max="9" width="11.28515625" bestFit="1" customWidth="1"/>
    <col min="10" max="10" width="13.5703125" customWidth="1"/>
    <col min="11" max="11" width="11.28515625" bestFit="1" customWidth="1"/>
  </cols>
  <sheetData>
    <row r="3" spans="1:11">
      <c r="B3">
        <v>79.75</v>
      </c>
      <c r="C3">
        <v>131.5</v>
      </c>
      <c r="D3">
        <v>222.74</v>
      </c>
      <c r="E3">
        <v>385.63</v>
      </c>
    </row>
    <row r="4" spans="1:11">
      <c r="A4" s="4"/>
      <c r="B4" s="4">
        <v>200</v>
      </c>
      <c r="C4" s="4">
        <v>315</v>
      </c>
      <c r="D4" s="4">
        <v>400</v>
      </c>
      <c r="E4" s="4">
        <v>500</v>
      </c>
      <c r="F4" s="4" t="s">
        <v>4</v>
      </c>
      <c r="G4" s="4" t="s">
        <v>3</v>
      </c>
    </row>
    <row r="5" spans="1:11">
      <c r="I5" s="3" t="s">
        <v>5</v>
      </c>
      <c r="J5" s="3" t="s">
        <v>6</v>
      </c>
    </row>
    <row r="6" spans="1:11">
      <c r="A6" t="s">
        <v>0</v>
      </c>
      <c r="B6">
        <v>45</v>
      </c>
      <c r="C6">
        <v>47</v>
      </c>
      <c r="D6">
        <v>162</v>
      </c>
      <c r="E6">
        <v>221</v>
      </c>
      <c r="F6" s="1">
        <f>SUM(B6:E6)</f>
        <v>475</v>
      </c>
      <c r="G6" s="1">
        <v>1</v>
      </c>
      <c r="I6" s="1">
        <f>F6*800+100000</f>
        <v>480000</v>
      </c>
      <c r="J6" s="1">
        <f>I6*1.23</f>
        <v>590400</v>
      </c>
      <c r="K6" s="1"/>
    </row>
    <row r="7" spans="1:11">
      <c r="F7" s="1"/>
      <c r="G7" s="1"/>
      <c r="I7" s="1"/>
      <c r="J7" s="1"/>
      <c r="K7" s="1"/>
    </row>
    <row r="8" spans="1:11">
      <c r="F8" s="1"/>
      <c r="G8" s="1"/>
      <c r="I8" s="1"/>
      <c r="J8" s="1"/>
      <c r="K8" s="1"/>
    </row>
    <row r="9" spans="1:11">
      <c r="F9" s="1"/>
      <c r="G9" s="1"/>
      <c r="I9" s="1"/>
      <c r="J9" s="1"/>
      <c r="K9" s="1"/>
    </row>
    <row r="10" spans="1:11">
      <c r="F10" s="1"/>
      <c r="G10" s="1"/>
      <c r="I10" s="1"/>
      <c r="J10" s="1"/>
      <c r="K10" s="1"/>
    </row>
    <row r="11" spans="1:11">
      <c r="A11" t="s">
        <v>1</v>
      </c>
      <c r="B11">
        <v>36</v>
      </c>
      <c r="C11">
        <v>115</v>
      </c>
      <c r="D11">
        <v>75</v>
      </c>
      <c r="E11">
        <v>130.19999999999999</v>
      </c>
      <c r="F11" s="1">
        <f>SUM(B11:E11)</f>
        <v>356.2</v>
      </c>
      <c r="G11" s="1">
        <v>1</v>
      </c>
      <c r="I11" s="1">
        <f>F11*800+100000</f>
        <v>384960</v>
      </c>
      <c r="J11" s="1">
        <f>I11*1.23</f>
        <v>473500.8</v>
      </c>
      <c r="K11" s="1"/>
    </row>
    <row r="12" spans="1:11">
      <c r="F12" s="1"/>
      <c r="G12" s="1"/>
      <c r="I12" s="1"/>
      <c r="J12" s="1"/>
      <c r="K12" s="1"/>
    </row>
    <row r="13" spans="1:11">
      <c r="F13" s="1"/>
      <c r="G13" s="1"/>
      <c r="I13" s="1"/>
      <c r="J13" s="1"/>
      <c r="K13" s="1"/>
    </row>
    <row r="14" spans="1:11">
      <c r="F14" s="1"/>
      <c r="G14" s="1"/>
      <c r="I14" s="1"/>
      <c r="J14" s="1"/>
      <c r="K14" s="1"/>
    </row>
    <row r="15" spans="1:11">
      <c r="F15" s="1"/>
      <c r="G15" s="1"/>
      <c r="I15" s="1"/>
      <c r="J15" s="1"/>
      <c r="K15" s="1"/>
    </row>
    <row r="16" spans="1:11">
      <c r="A16" t="s">
        <v>2</v>
      </c>
      <c r="B16">
        <v>36</v>
      </c>
      <c r="C16">
        <v>102</v>
      </c>
      <c r="D16">
        <v>147</v>
      </c>
      <c r="F16" s="1">
        <f>SUM(B16:E16)</f>
        <v>285</v>
      </c>
      <c r="G16" s="1"/>
      <c r="H16" s="1"/>
      <c r="I16" s="1">
        <f>F16*800</f>
        <v>228000</v>
      </c>
      <c r="J16" s="1">
        <f>I16*1.23</f>
        <v>280440</v>
      </c>
      <c r="K16" s="1"/>
    </row>
    <row r="17" spans="6:11">
      <c r="F17" s="1">
        <f>SUM(F6:F16)</f>
        <v>1116.2</v>
      </c>
      <c r="G17" s="1"/>
      <c r="H17" s="1">
        <f>F17*800</f>
        <v>892960</v>
      </c>
      <c r="I17" s="2">
        <f>SUM(I6:I16)</f>
        <v>1092960</v>
      </c>
      <c r="J17" s="2">
        <f>SUM(J6:J16)</f>
        <v>1344340.8</v>
      </c>
      <c r="K17" s="2">
        <f>I17*1.23</f>
        <v>1344340.8</v>
      </c>
    </row>
    <row r="18" spans="6:11">
      <c r="F18" s="1"/>
      <c r="G18" s="1"/>
      <c r="H18" s="1">
        <f>H17*1.23</f>
        <v>1098340.8</v>
      </c>
      <c r="I18" s="1"/>
      <c r="J18" s="1"/>
      <c r="K18" s="1"/>
    </row>
    <row r="19" spans="6:11">
      <c r="F19" s="1">
        <f>SUM(F6:F16)</f>
        <v>1116.2</v>
      </c>
      <c r="G19" s="1"/>
      <c r="H19" s="1"/>
      <c r="I19" s="1"/>
      <c r="J19" s="1"/>
      <c r="K19" s="1">
        <f>F17</f>
        <v>1116.2</v>
      </c>
    </row>
    <row r="20" spans="6:11">
      <c r="F20" s="1"/>
      <c r="G20" s="1"/>
      <c r="I20" s="1"/>
      <c r="J20" s="1"/>
      <c r="K20" s="1"/>
    </row>
    <row r="21" spans="6:11">
      <c r="F21" s="1"/>
      <c r="G21" s="1"/>
    </row>
    <row r="22" spans="6:11">
      <c r="F22" s="1"/>
      <c r="G22" s="1"/>
    </row>
    <row r="23" spans="6:11">
      <c r="F23" s="1"/>
      <c r="G2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2022-04-04T09:59:44Z</dcterms:modified>
</cp:coreProperties>
</file>