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Arkusz1!$A$1:$H$14</definedName>
  </definedNames>
  <calcPr calcId="125725"/>
</workbook>
</file>

<file path=xl/calcChain.xml><?xml version="1.0" encoding="utf-8"?>
<calcChain xmlns="http://schemas.openxmlformats.org/spreadsheetml/2006/main">
  <c r="I16" i="2"/>
  <c r="J16" s="1"/>
  <c r="F16"/>
  <c r="F11"/>
  <c r="I11" s="1"/>
  <c r="F6"/>
  <c r="I6" s="1"/>
  <c r="J6" s="1"/>
  <c r="I17" l="1"/>
  <c r="K17" s="1"/>
  <c r="J11"/>
  <c r="J17" s="1"/>
  <c r="F17"/>
  <c r="F19"/>
  <c r="K19" l="1"/>
  <c r="H17"/>
  <c r="H18" s="1"/>
</calcChain>
</file>

<file path=xl/sharedStrings.xml><?xml version="1.0" encoding="utf-8"?>
<sst xmlns="http://schemas.openxmlformats.org/spreadsheetml/2006/main" count="26" uniqueCount="25">
  <si>
    <t>Jana</t>
  </si>
  <si>
    <t>Grażyny</t>
  </si>
  <si>
    <t>Edwarda</t>
  </si>
  <si>
    <t>SEPARATOR</t>
  </si>
  <si>
    <t>Razem</t>
  </si>
  <si>
    <t>netto</t>
  </si>
  <si>
    <t>brutto</t>
  </si>
  <si>
    <t>VAT</t>
  </si>
  <si>
    <t>Ogółem</t>
  </si>
  <si>
    <t>L.P.</t>
  </si>
  <si>
    <t>ELEMENTY I RODZAJE ROBÓT</t>
  </si>
  <si>
    <t>KOSZT NETTO</t>
  </si>
  <si>
    <t>KOSZT BRUTTO</t>
  </si>
  <si>
    <t>I etap do dnia
.................</t>
  </si>
  <si>
    <t>KOSZT
KWALIFIKO-
WANY NETTO</t>
  </si>
  <si>
    <t>ZAMAWIAJĄCY:</t>
  </si>
  <si>
    <t>2022 r.</t>
  </si>
  <si>
    <t>HARMONOGRAM RZECZOWO - FINANSOWY ZADANIA do Umowy Nr  ……………………. z dnia  ………………...
„PPRZEBUDOWA ULICY LEONA WITOLDA MAY’A - POPRAWA INFRASTRUKTURY DROGOWEJ”</t>
  </si>
  <si>
    <t>Przebudowa ulicy L.W. Maya. Branża drogowa</t>
  </si>
  <si>
    <t>Budowa odwodnienia</t>
  </si>
  <si>
    <t>Przebudowaq oświetlenia ulicznego</t>
  </si>
  <si>
    <t>Odgałęzienie ulicy L.W. Maya. Branża drogowa</t>
  </si>
  <si>
    <t>Przebudowaq oświetlenia ulicznego w odgałęzieniu ul. L. W. Maya</t>
  </si>
  <si>
    <t>II etap do dnia
30,09,2022 r.</t>
  </si>
  <si>
    <t>WYKONAWCA: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</si>
</sst>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4" fontId="0" fillId="0" borderId="0" xfId="0" applyNumberFormat="1"/>
    <xf numFmtId="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4" fontId="0" fillId="0" borderId="0" xfId="0" applyNumberFormat="1" applyBorder="1"/>
    <xf numFmtId="4" fontId="0" fillId="0" borderId="0" xfId="0" applyNumberFormat="1" applyBorder="1" applyAlignment="1">
      <alignment horizontal="right" vertical="center"/>
    </xf>
    <xf numFmtId="4" fontId="1" fillId="0" borderId="0" xfId="0" applyNumberFormat="1" applyFont="1" applyBorder="1"/>
    <xf numFmtId="0" fontId="0" fillId="0" borderId="0" xfId="0" applyAlignment="1">
      <alignment vertical="center"/>
    </xf>
    <xf numFmtId="4" fontId="2" fillId="0" borderId="0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4" fontId="0" fillId="0" borderId="0" xfId="0" applyNumberFormat="1" applyFont="1" applyFill="1" applyBorder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/>
    </xf>
    <xf numFmtId="0" fontId="6" fillId="0" borderId="0" xfId="0" applyFont="1"/>
    <xf numFmtId="4" fontId="6" fillId="0" borderId="0" xfId="0" applyNumberFormat="1" applyFont="1"/>
    <xf numFmtId="4" fontId="4" fillId="2" borderId="1" xfId="0" applyNumberFormat="1" applyFont="1" applyFill="1" applyBorder="1" applyAlignment="1">
      <alignment horizontal="center"/>
    </xf>
    <xf numFmtId="4" fontId="3" fillId="0" borderId="21" xfId="0" applyNumberFormat="1" applyFont="1" applyBorder="1" applyAlignment="1">
      <alignment horizontal="left" vertical="center" wrapText="1"/>
    </xf>
    <xf numFmtId="4" fontId="3" fillId="0" borderId="22" xfId="0" applyNumberFormat="1" applyFont="1" applyBorder="1" applyAlignment="1">
      <alignment horizontal="left" vertical="center" wrapText="1"/>
    </xf>
    <xf numFmtId="4" fontId="5" fillId="0" borderId="20" xfId="0" applyNumberFormat="1" applyFont="1" applyBorder="1" applyAlignment="1">
      <alignment vertical="center" wrapText="1"/>
    </xf>
    <xf numFmtId="4" fontId="3" fillId="3" borderId="10" xfId="0" applyNumberFormat="1" applyFont="1" applyFill="1" applyBorder="1" applyAlignment="1">
      <alignment horizontal="right" wrapText="1"/>
    </xf>
    <xf numFmtId="4" fontId="3" fillId="0" borderId="10" xfId="0" applyNumberFormat="1" applyFont="1" applyBorder="1" applyAlignment="1">
      <alignment horizontal="right" wrapText="1"/>
    </xf>
    <xf numFmtId="0" fontId="3" fillId="3" borderId="6" xfId="0" applyFont="1" applyFill="1" applyBorder="1" applyAlignment="1">
      <alignment horizontal="right" wrapText="1"/>
    </xf>
    <xf numFmtId="4" fontId="3" fillId="0" borderId="6" xfId="0" applyNumberFormat="1" applyFont="1" applyBorder="1" applyAlignment="1">
      <alignment horizontal="right" wrapText="1"/>
    </xf>
    <xf numFmtId="4" fontId="5" fillId="2" borderId="12" xfId="0" applyNumberFormat="1" applyFont="1" applyFill="1" applyBorder="1" applyAlignment="1">
      <alignment horizontal="right" wrapText="1"/>
    </xf>
    <xf numFmtId="4" fontId="5" fillId="0" borderId="12" xfId="0" applyNumberFormat="1" applyFont="1" applyBorder="1" applyAlignment="1">
      <alignment horizontal="right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4" fontId="0" fillId="0" borderId="0" xfId="0" applyNumberFormat="1" applyFill="1" applyBorder="1" applyAlignment="1">
      <alignment horizontal="left" wrapText="1"/>
    </xf>
    <xf numFmtId="4" fontId="0" fillId="0" borderId="0" xfId="0" applyNumberFormat="1" applyFont="1" applyFill="1" applyBorder="1" applyAlignment="1">
      <alignment horizontal="left" wrapText="1"/>
    </xf>
    <xf numFmtId="4" fontId="4" fillId="2" borderId="2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Normal="100" zoomScaleSheetLayoutView="100" workbookViewId="0">
      <selection activeCell="J7" sqref="J7"/>
    </sheetView>
  </sheetViews>
  <sheetFormatPr defaultRowHeight="15"/>
  <cols>
    <col min="1" max="1" width="3.85546875" customWidth="1"/>
    <col min="2" max="2" width="13.28515625" customWidth="1"/>
    <col min="3" max="3" width="35.140625" customWidth="1"/>
    <col min="4" max="4" width="19.28515625" customWidth="1"/>
    <col min="5" max="5" width="15.28515625" customWidth="1"/>
    <col min="6" max="6" width="16.42578125" customWidth="1"/>
    <col min="7" max="8" width="19.7109375" customWidth="1"/>
    <col min="9" max="9" width="19.5703125" customWidth="1"/>
  </cols>
  <sheetData>
    <row r="1" spans="1:9" ht="54" customHeight="1" thickBot="1">
      <c r="A1" s="46" t="s">
        <v>17</v>
      </c>
      <c r="B1" s="46"/>
      <c r="C1" s="46"/>
      <c r="D1" s="46"/>
      <c r="E1" s="46"/>
      <c r="F1" s="46"/>
      <c r="G1" s="46"/>
      <c r="H1" s="46"/>
    </row>
    <row r="2" spans="1:9" ht="54" customHeight="1" thickBot="1">
      <c r="A2" s="47" t="s">
        <v>9</v>
      </c>
      <c r="B2" s="49" t="s">
        <v>10</v>
      </c>
      <c r="C2" s="50"/>
      <c r="D2" s="44" t="s">
        <v>14</v>
      </c>
      <c r="E2" s="44" t="s">
        <v>11</v>
      </c>
      <c r="F2" s="44" t="s">
        <v>12</v>
      </c>
      <c r="G2" s="53" t="s">
        <v>16</v>
      </c>
      <c r="H2" s="54"/>
    </row>
    <row r="3" spans="1:9" ht="30.6" customHeight="1" thickBot="1">
      <c r="A3" s="48"/>
      <c r="B3" s="51"/>
      <c r="C3" s="52"/>
      <c r="D3" s="45"/>
      <c r="E3" s="45"/>
      <c r="F3" s="45"/>
      <c r="G3" s="32" t="s">
        <v>13</v>
      </c>
      <c r="H3" s="55" t="s">
        <v>23</v>
      </c>
      <c r="I3" s="5"/>
    </row>
    <row r="4" spans="1:9" ht="35.25" customHeight="1">
      <c r="A4" s="17">
        <v>1</v>
      </c>
      <c r="B4" s="42" t="s">
        <v>18</v>
      </c>
      <c r="C4" s="43"/>
      <c r="D4" s="26"/>
      <c r="E4" s="26"/>
      <c r="F4" s="27"/>
      <c r="G4" s="23"/>
      <c r="H4" s="23"/>
      <c r="I4" s="5"/>
    </row>
    <row r="5" spans="1:9" ht="34.5" customHeight="1">
      <c r="A5" s="18">
        <v>2</v>
      </c>
      <c r="B5" s="36" t="s">
        <v>19</v>
      </c>
      <c r="C5" s="37"/>
      <c r="D5" s="28"/>
      <c r="E5" s="28"/>
      <c r="F5" s="29"/>
      <c r="G5" s="24"/>
      <c r="H5" s="24"/>
      <c r="I5" s="5"/>
    </row>
    <row r="6" spans="1:9" ht="39.75" customHeight="1" thickBot="1">
      <c r="A6" s="18">
        <v>3</v>
      </c>
      <c r="B6" s="36" t="s">
        <v>20</v>
      </c>
      <c r="C6" s="37"/>
      <c r="D6" s="28"/>
      <c r="E6" s="28"/>
      <c r="F6" s="29"/>
      <c r="G6" s="24"/>
      <c r="H6" s="24"/>
      <c r="I6" s="5"/>
    </row>
    <row r="7" spans="1:9" ht="30.75" customHeight="1">
      <c r="A7" s="18">
        <v>9</v>
      </c>
      <c r="B7" s="42" t="s">
        <v>21</v>
      </c>
      <c r="C7" s="43"/>
      <c r="D7" s="30"/>
      <c r="E7" s="31"/>
      <c r="F7" s="31"/>
      <c r="G7" s="25"/>
      <c r="H7" s="25"/>
      <c r="I7" s="11"/>
    </row>
    <row r="8" spans="1:9" ht="30.75" customHeight="1" thickBot="1">
      <c r="A8" s="18">
        <v>11</v>
      </c>
      <c r="B8" s="36" t="s">
        <v>22</v>
      </c>
      <c r="C8" s="37"/>
      <c r="D8" s="30"/>
      <c r="E8" s="31"/>
      <c r="F8" s="31"/>
      <c r="G8" s="25"/>
      <c r="H8" s="25"/>
      <c r="I8" s="11"/>
    </row>
    <row r="9" spans="1:9" ht="15.75" thickBot="1">
      <c r="A9" s="40" t="s">
        <v>4</v>
      </c>
      <c r="B9" s="41"/>
      <c r="C9" s="41"/>
      <c r="D9" s="19"/>
      <c r="E9" s="19"/>
      <c r="F9" s="22"/>
      <c r="G9" s="19"/>
      <c r="H9" s="19"/>
      <c r="I9" s="12"/>
    </row>
    <row r="10" spans="1:9" ht="15.75" thickBot="1">
      <c r="A10" s="40" t="s">
        <v>7</v>
      </c>
      <c r="B10" s="41"/>
      <c r="C10" s="41"/>
      <c r="D10" s="19"/>
      <c r="E10" s="19"/>
      <c r="F10" s="22"/>
      <c r="G10" s="19"/>
      <c r="H10" s="19"/>
      <c r="I10" s="12"/>
    </row>
    <row r="11" spans="1:9" ht="15.75" thickBot="1">
      <c r="A11" s="40" t="s">
        <v>8</v>
      </c>
      <c r="B11" s="41"/>
      <c r="C11" s="41"/>
      <c r="D11" s="19"/>
      <c r="E11" s="19"/>
      <c r="F11" s="19"/>
      <c r="G11" s="19"/>
      <c r="H11" s="19"/>
      <c r="I11" s="12"/>
    </row>
    <row r="12" spans="1:9" ht="30.75" customHeight="1">
      <c r="C12" s="20" t="s">
        <v>15</v>
      </c>
      <c r="D12" s="1"/>
      <c r="E12" s="1"/>
      <c r="F12" s="1"/>
      <c r="G12" s="21" t="s">
        <v>24</v>
      </c>
      <c r="H12" s="21"/>
    </row>
    <row r="13" spans="1:9" ht="35.450000000000003" customHeight="1">
      <c r="A13" s="38"/>
      <c r="B13" s="39"/>
      <c r="C13" s="39"/>
      <c r="D13" s="14"/>
      <c r="E13" s="14"/>
      <c r="F13" s="7"/>
      <c r="G13" s="7"/>
      <c r="H13" s="7"/>
    </row>
    <row r="14" spans="1:9" ht="30" customHeight="1">
      <c r="A14" s="35"/>
      <c r="B14" s="35"/>
      <c r="C14" s="35"/>
      <c r="D14" s="16"/>
      <c r="E14" s="16"/>
      <c r="F14" s="7"/>
      <c r="G14" s="7"/>
      <c r="H14" s="7"/>
    </row>
    <row r="15" spans="1:9">
      <c r="A15" s="10"/>
      <c r="B15" s="5"/>
      <c r="C15" s="5"/>
      <c r="D15" s="5"/>
      <c r="E15" s="5"/>
      <c r="F15" s="5"/>
      <c r="G15" s="6"/>
      <c r="H15" s="6"/>
    </row>
    <row r="16" spans="1:9" ht="27.6" customHeight="1">
      <c r="A16" s="34"/>
      <c r="B16" s="34"/>
      <c r="C16" s="34"/>
      <c r="D16" s="15"/>
      <c r="E16" s="15"/>
      <c r="F16" s="8"/>
      <c r="G16" s="8"/>
      <c r="H16" s="8"/>
    </row>
    <row r="17" spans="1:8">
      <c r="A17" s="33"/>
      <c r="B17" s="33"/>
      <c r="C17" s="33"/>
      <c r="D17" s="13"/>
      <c r="E17" s="13"/>
      <c r="F17" s="7"/>
      <c r="G17" s="7"/>
      <c r="H17" s="7"/>
    </row>
    <row r="18" spans="1:8">
      <c r="B18" s="9"/>
      <c r="C18" s="7"/>
      <c r="D18" s="7"/>
      <c r="E18" s="7"/>
      <c r="F18" s="9"/>
      <c r="G18" s="9"/>
      <c r="H18" s="9"/>
    </row>
    <row r="19" spans="1:8">
      <c r="B19" s="9"/>
      <c r="C19" s="7"/>
      <c r="D19" s="7"/>
      <c r="E19" s="7"/>
      <c r="F19" s="9"/>
      <c r="G19" s="9"/>
      <c r="H19" s="9"/>
    </row>
    <row r="20" spans="1:8">
      <c r="B20" s="9"/>
      <c r="C20" s="7"/>
      <c r="D20" s="7"/>
      <c r="E20" s="7"/>
      <c r="F20" s="9"/>
      <c r="G20" s="9"/>
      <c r="H20" s="9"/>
    </row>
    <row r="21" spans="1:8">
      <c r="C21" s="1"/>
      <c r="D21" s="1"/>
      <c r="E21" s="1"/>
      <c r="F21" s="1"/>
      <c r="G21" s="1"/>
      <c r="H21" s="1"/>
    </row>
  </sheetData>
  <mergeCells count="19">
    <mergeCell ref="B4:C4"/>
    <mergeCell ref="B5:C5"/>
    <mergeCell ref="F2:F3"/>
    <mergeCell ref="A1:H1"/>
    <mergeCell ref="D2:D3"/>
    <mergeCell ref="A2:A3"/>
    <mergeCell ref="B2:C3"/>
    <mergeCell ref="E2:E3"/>
    <mergeCell ref="G2:H2"/>
    <mergeCell ref="A17:C17"/>
    <mergeCell ref="A16:C16"/>
    <mergeCell ref="A14:C14"/>
    <mergeCell ref="B6:C6"/>
    <mergeCell ref="A13:C13"/>
    <mergeCell ref="A9:C9"/>
    <mergeCell ref="A10:C10"/>
    <mergeCell ref="A11:C11"/>
    <mergeCell ref="B7:C7"/>
    <mergeCell ref="B8:C8"/>
  </mergeCells>
  <pageMargins left="0.49" right="0.27559055118110237" top="0.15748031496062992" bottom="0.55118110236220474" header="0.31496062992125984" footer="0.3937007874015748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workbookViewId="0">
      <selection activeCell="I12" sqref="I12"/>
    </sheetView>
  </sheetViews>
  <sheetFormatPr defaultRowHeight="15"/>
  <cols>
    <col min="2" max="2" width="6.7109375" customWidth="1"/>
    <col min="3" max="4" width="8" customWidth="1"/>
    <col min="5" max="5" width="8.140625" customWidth="1"/>
    <col min="6" max="6" width="10.42578125" customWidth="1"/>
    <col min="7" max="7" width="10.28515625" customWidth="1"/>
    <col min="8" max="8" width="12.140625" customWidth="1"/>
    <col min="9" max="9" width="11.28515625" bestFit="1" customWidth="1"/>
    <col min="10" max="10" width="13.5703125" customWidth="1"/>
    <col min="11" max="11" width="11.28515625" bestFit="1" customWidth="1"/>
  </cols>
  <sheetData>
    <row r="3" spans="1:11">
      <c r="B3">
        <v>79.75</v>
      </c>
      <c r="C3">
        <v>131.5</v>
      </c>
      <c r="D3">
        <v>222.74</v>
      </c>
      <c r="E3">
        <v>385.63</v>
      </c>
    </row>
    <row r="4" spans="1:11">
      <c r="A4" s="4"/>
      <c r="B4" s="4">
        <v>200</v>
      </c>
      <c r="C4" s="4">
        <v>315</v>
      </c>
      <c r="D4" s="4">
        <v>400</v>
      </c>
      <c r="E4" s="4">
        <v>500</v>
      </c>
      <c r="F4" s="4" t="s">
        <v>4</v>
      </c>
      <c r="G4" s="4" t="s">
        <v>3</v>
      </c>
    </row>
    <row r="5" spans="1:11">
      <c r="I5" s="3" t="s">
        <v>5</v>
      </c>
      <c r="J5" s="3" t="s">
        <v>6</v>
      </c>
    </row>
    <row r="6" spans="1:11">
      <c r="A6" t="s">
        <v>0</v>
      </c>
      <c r="B6">
        <v>45</v>
      </c>
      <c r="C6">
        <v>47</v>
      </c>
      <c r="D6">
        <v>162</v>
      </c>
      <c r="E6">
        <v>221</v>
      </c>
      <c r="F6" s="1">
        <f>SUM(B6:E6)</f>
        <v>475</v>
      </c>
      <c r="G6" s="1">
        <v>1</v>
      </c>
      <c r="I6" s="1">
        <f>F6*800+100000</f>
        <v>480000</v>
      </c>
      <c r="J6" s="1">
        <f>I6*1.23</f>
        <v>590400</v>
      </c>
      <c r="K6" s="1"/>
    </row>
    <row r="7" spans="1:11">
      <c r="F7" s="1"/>
      <c r="G7" s="1"/>
      <c r="I7" s="1"/>
      <c r="J7" s="1"/>
      <c r="K7" s="1"/>
    </row>
    <row r="8" spans="1:11">
      <c r="F8" s="1"/>
      <c r="G8" s="1"/>
      <c r="I8" s="1"/>
      <c r="J8" s="1"/>
      <c r="K8" s="1"/>
    </row>
    <row r="9" spans="1:11">
      <c r="F9" s="1"/>
      <c r="G9" s="1"/>
      <c r="I9" s="1"/>
      <c r="J9" s="1"/>
      <c r="K9" s="1"/>
    </row>
    <row r="10" spans="1:11">
      <c r="F10" s="1"/>
      <c r="G10" s="1"/>
      <c r="I10" s="1"/>
      <c r="J10" s="1"/>
      <c r="K10" s="1"/>
    </row>
    <row r="11" spans="1:11">
      <c r="A11" t="s">
        <v>1</v>
      </c>
      <c r="B11">
        <v>36</v>
      </c>
      <c r="C11">
        <v>115</v>
      </c>
      <c r="D11">
        <v>75</v>
      </c>
      <c r="E11">
        <v>130.19999999999999</v>
      </c>
      <c r="F11" s="1">
        <f>SUM(B11:E11)</f>
        <v>356.2</v>
      </c>
      <c r="G11" s="1">
        <v>1</v>
      </c>
      <c r="I11" s="1">
        <f>F11*800+100000</f>
        <v>384960</v>
      </c>
      <c r="J11" s="1">
        <f>I11*1.23</f>
        <v>473500.8</v>
      </c>
      <c r="K11" s="1"/>
    </row>
    <row r="12" spans="1:11">
      <c r="F12" s="1"/>
      <c r="G12" s="1"/>
      <c r="I12" s="1"/>
      <c r="J12" s="1"/>
      <c r="K12" s="1"/>
    </row>
    <row r="13" spans="1:11">
      <c r="F13" s="1"/>
      <c r="G13" s="1"/>
      <c r="I13" s="1"/>
      <c r="J13" s="1"/>
      <c r="K13" s="1"/>
    </row>
    <row r="14" spans="1:11">
      <c r="F14" s="1"/>
      <c r="G14" s="1"/>
      <c r="I14" s="1"/>
      <c r="J14" s="1"/>
      <c r="K14" s="1"/>
    </row>
    <row r="15" spans="1:11">
      <c r="F15" s="1"/>
      <c r="G15" s="1"/>
      <c r="I15" s="1"/>
      <c r="J15" s="1"/>
      <c r="K15" s="1"/>
    </row>
    <row r="16" spans="1:11">
      <c r="A16" t="s">
        <v>2</v>
      </c>
      <c r="B16">
        <v>36</v>
      </c>
      <c r="C16">
        <v>102</v>
      </c>
      <c r="D16">
        <v>147</v>
      </c>
      <c r="F16" s="1">
        <f>SUM(B16:E16)</f>
        <v>285</v>
      </c>
      <c r="G16" s="1"/>
      <c r="H16" s="1"/>
      <c r="I16" s="1">
        <f>F16*800</f>
        <v>228000</v>
      </c>
      <c r="J16" s="1">
        <f>I16*1.23</f>
        <v>280440</v>
      </c>
      <c r="K16" s="1"/>
    </row>
    <row r="17" spans="6:11">
      <c r="F17" s="1">
        <f>SUM(F6:F16)</f>
        <v>1116.2</v>
      </c>
      <c r="G17" s="1"/>
      <c r="H17" s="1">
        <f>F17*800</f>
        <v>892960</v>
      </c>
      <c r="I17" s="2">
        <f>SUM(I6:I16)</f>
        <v>1092960</v>
      </c>
      <c r="J17" s="2">
        <f>SUM(J6:J16)</f>
        <v>1344340.8</v>
      </c>
      <c r="K17" s="2">
        <f>I17*1.23</f>
        <v>1344340.8</v>
      </c>
    </row>
    <row r="18" spans="6:11">
      <c r="F18" s="1"/>
      <c r="G18" s="1"/>
      <c r="H18" s="1">
        <f>H17*1.23</f>
        <v>1098340.8</v>
      </c>
      <c r="I18" s="1"/>
      <c r="J18" s="1"/>
      <c r="K18" s="1"/>
    </row>
    <row r="19" spans="6:11">
      <c r="F19" s="1">
        <f>SUM(F6:F16)</f>
        <v>1116.2</v>
      </c>
      <c r="G19" s="1"/>
      <c r="H19" s="1"/>
      <c r="I19" s="1"/>
      <c r="J19" s="1"/>
      <c r="K19" s="1">
        <f>F17</f>
        <v>1116.2</v>
      </c>
    </row>
    <row r="20" spans="6:11">
      <c r="F20" s="1"/>
      <c r="G20" s="1"/>
      <c r="I20" s="1"/>
      <c r="J20" s="1"/>
      <c r="K20" s="1"/>
    </row>
    <row r="21" spans="6:11">
      <c r="F21" s="1"/>
      <c r="G21" s="1"/>
    </row>
    <row r="22" spans="6:11">
      <c r="F22" s="1"/>
      <c r="G22" s="1"/>
    </row>
    <row r="23" spans="6:11">
      <c r="F23" s="1"/>
      <c r="G2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2022-04-04T10:20:07Z</dcterms:modified>
</cp:coreProperties>
</file>